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9200" windowHeight="1147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9" i="1" l="1"/>
  <c r="I139" i="1"/>
  <c r="H139" i="1"/>
  <c r="G139" i="1"/>
  <c r="F139" i="1"/>
  <c r="A105" i="1" l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50" i="1"/>
  <c r="A150" i="1"/>
  <c r="J149" i="1"/>
  <c r="J150" i="1" s="1"/>
  <c r="I149" i="1"/>
  <c r="I150" i="1" s="1"/>
  <c r="H149" i="1"/>
  <c r="G149" i="1"/>
  <c r="G150" i="1" s="1"/>
  <c r="F149" i="1"/>
  <c r="B140" i="1"/>
  <c r="A140" i="1"/>
  <c r="H150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5" i="1"/>
  <c r="A115" i="1"/>
  <c r="J114" i="1"/>
  <c r="I114" i="1"/>
  <c r="H114" i="1"/>
  <c r="G114" i="1"/>
  <c r="F114" i="1"/>
  <c r="B105" i="1"/>
  <c r="J104" i="1"/>
  <c r="J115" i="1" s="1"/>
  <c r="I104" i="1"/>
  <c r="I115" i="1" s="1"/>
  <c r="H104" i="1"/>
  <c r="H115" i="1" s="1"/>
  <c r="G104" i="1"/>
  <c r="G115" i="1" s="1"/>
  <c r="F104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8" i="1"/>
  <c r="A78" i="1"/>
  <c r="J77" i="1"/>
  <c r="I77" i="1"/>
  <c r="H77" i="1"/>
  <c r="G77" i="1"/>
  <c r="F77" i="1"/>
  <c r="B68" i="1"/>
  <c r="A68" i="1"/>
  <c r="J67" i="1"/>
  <c r="I67" i="1"/>
  <c r="H67" i="1"/>
  <c r="G67" i="1"/>
  <c r="F67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2" i="1" l="1"/>
  <c r="H42" i="1"/>
  <c r="J42" i="1"/>
  <c r="F60" i="1"/>
  <c r="H60" i="1"/>
  <c r="J60" i="1"/>
  <c r="F78" i="1"/>
  <c r="J78" i="1"/>
  <c r="F96" i="1"/>
  <c r="H96" i="1"/>
  <c r="J96" i="1"/>
  <c r="G133" i="1"/>
  <c r="I133" i="1"/>
  <c r="H168" i="1"/>
  <c r="J168" i="1"/>
  <c r="H187" i="1"/>
  <c r="J187" i="1"/>
  <c r="G42" i="1"/>
  <c r="I42" i="1"/>
  <c r="I60" i="1"/>
  <c r="G96" i="1"/>
  <c r="I96" i="1"/>
  <c r="H133" i="1"/>
  <c r="J133" i="1"/>
  <c r="G168" i="1"/>
  <c r="I168" i="1"/>
  <c r="G187" i="1"/>
  <c r="I187" i="1"/>
  <c r="I78" i="1"/>
  <c r="H78" i="1"/>
  <c r="G78" i="1"/>
  <c r="G60" i="1"/>
  <c r="F115" i="1"/>
  <c r="F133" i="1"/>
  <c r="F150" i="1"/>
  <c r="F168" i="1"/>
  <c r="F187" i="1"/>
  <c r="I24" i="1"/>
  <c r="F24" i="1"/>
  <c r="J24" i="1"/>
  <c r="H24" i="1"/>
  <c r="G24" i="1"/>
  <c r="J188" i="1" l="1"/>
  <c r="F188" i="1"/>
  <c r="I188" i="1"/>
  <c r="H188" i="1"/>
  <c r="G188" i="1"/>
</calcChain>
</file>

<file path=xl/sharedStrings.xml><?xml version="1.0" encoding="utf-8"?>
<sst xmlns="http://schemas.openxmlformats.org/spreadsheetml/2006/main" count="271" uniqueCount="74">
  <si>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</si>
  <si>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</si>
  <si>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</si>
  <si>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</si>
  <si>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</si>
  <si>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</si>
  <si>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</si>
  <si>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</si>
  <si>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</si>
  <si>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</si>
  <si>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</si>
  <si>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</si>
  <si>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</si>
  <si>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</si>
  <si>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</si>
  <si>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</si>
  <si>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</si>
  <si>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</si>
  <si>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</si>
  <si>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</si>
  <si>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</si>
  <si>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</si>
  <si>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</si>
  <si>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</si>
  <si>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</si>
  <si>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</si>
  <si>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</si>
  <si>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</si>
  <si>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</si>
  <si>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</si>
  <si>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</si>
  <si>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</si>
  <si>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</si>
  <si>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</si>
  <si>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</si>
  <si>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</si>
  <si>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Хлеб ржаной</t>
  </si>
  <si>
    <t>директор</t>
  </si>
  <si>
    <t>Грибачева Е.В.</t>
  </si>
  <si>
    <t>Хлеб с маслом сливочным и сыром</t>
  </si>
  <si>
    <t xml:space="preserve">Какао с молоком </t>
  </si>
  <si>
    <t>Фрукты свежие</t>
  </si>
  <si>
    <t>Овощи</t>
  </si>
  <si>
    <t>52/70</t>
  </si>
  <si>
    <t>Кисель</t>
  </si>
  <si>
    <t>Картофельное пюре</t>
  </si>
  <si>
    <t>Хлеб пшеничный</t>
  </si>
  <si>
    <t>Тефтели с соусом</t>
  </si>
  <si>
    <t>Каша гречневая вязкая</t>
  </si>
  <si>
    <t>Чай с сахаром</t>
  </si>
  <si>
    <t xml:space="preserve">Хлеб пшеничный </t>
  </si>
  <si>
    <t>Каша рисовая вязкая</t>
  </si>
  <si>
    <t>Сок фруктовый</t>
  </si>
  <si>
    <t>Пудинг из творога с молоком сгущенным</t>
  </si>
  <si>
    <t>Кефир или простокваша</t>
  </si>
  <si>
    <t>Кофейный напиток с молоком</t>
  </si>
  <si>
    <t xml:space="preserve">Фрукты свежие </t>
  </si>
  <si>
    <t xml:space="preserve">Каша жидкая молочная </t>
  </si>
  <si>
    <t>Хлеб  с маслом сливочным и сыром</t>
  </si>
  <si>
    <t>Омлет натуральный</t>
  </si>
  <si>
    <t>Компот из сухофруктов</t>
  </si>
  <si>
    <t>сладкое</t>
  </si>
  <si>
    <t>МБОУ Воинский УВК им.братьев Кондратовых</t>
  </si>
  <si>
    <t>Пудинг из печени</t>
  </si>
  <si>
    <t xml:space="preserve">Овощи </t>
  </si>
  <si>
    <t>Фрикадельки рыбные с соусом</t>
  </si>
  <si>
    <t>240/366</t>
  </si>
  <si>
    <t>Каша жидкая молочная</t>
  </si>
  <si>
    <t>361.30</t>
  </si>
  <si>
    <t>Хлеб с маслом сливочным</t>
  </si>
  <si>
    <t xml:space="preserve">Кисломолочный продукт </t>
  </si>
  <si>
    <t>гор. напиток</t>
  </si>
  <si>
    <t>Кондитерские изделия</t>
  </si>
  <si>
    <t>Макароны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</si>
</sst>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120" sqref="E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 t="s">
        <v>62</v>
      </c>
      <c r="D1" s="62"/>
      <c r="E1" s="62"/>
      <c r="F1" s="13" t="s">
        <v>16</v>
      </c>
      <c r="G1" s="2" t="s">
        <v>17</v>
      </c>
      <c r="H1" s="63" t="s">
        <v>37</v>
      </c>
      <c r="I1" s="63"/>
      <c r="J1" s="63"/>
      <c r="K1" s="63"/>
    </row>
    <row r="2" spans="1:11" ht="18" x14ac:dyDescent="0.2">
      <c r="A2" s="36" t="s">
        <v>6</v>
      </c>
      <c r="C2" s="2"/>
      <c r="G2" s="2" t="s">
        <v>18</v>
      </c>
      <c r="H2" s="63" t="s">
        <v>38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4">
        <v>45670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7" t="s">
        <v>57</v>
      </c>
      <c r="F6" s="48">
        <v>200</v>
      </c>
      <c r="G6" s="40">
        <v>8.1999999999999993</v>
      </c>
      <c r="H6" s="40">
        <v>12</v>
      </c>
      <c r="I6" s="40">
        <v>37</v>
      </c>
      <c r="J6" s="40">
        <v>289</v>
      </c>
      <c r="K6" s="51">
        <v>182</v>
      </c>
    </row>
    <row r="7" spans="1:11" ht="15" x14ac:dyDescent="0.25">
      <c r="A7" s="24"/>
      <c r="B7" s="16"/>
      <c r="C7" s="11"/>
      <c r="D7" s="6" t="s">
        <v>23</v>
      </c>
      <c r="E7" s="49" t="s">
        <v>39</v>
      </c>
      <c r="F7" s="50">
        <v>45</v>
      </c>
      <c r="G7" s="43">
        <v>5.8</v>
      </c>
      <c r="H7" s="43">
        <v>8.3000000000000007</v>
      </c>
      <c r="I7" s="43">
        <v>14.8</v>
      </c>
      <c r="J7" s="43">
        <v>172</v>
      </c>
      <c r="K7" s="6">
        <v>3</v>
      </c>
    </row>
    <row r="8" spans="1:11" ht="15" x14ac:dyDescent="0.25">
      <c r="A8" s="24"/>
      <c r="B8" s="16"/>
      <c r="C8" s="11"/>
      <c r="D8" s="7" t="s">
        <v>22</v>
      </c>
      <c r="E8" s="49" t="s">
        <v>40</v>
      </c>
      <c r="F8" s="50">
        <v>180</v>
      </c>
      <c r="G8" s="43">
        <v>5</v>
      </c>
      <c r="H8" s="43">
        <v>4.0999999999999996</v>
      </c>
      <c r="I8" s="43">
        <v>17.7</v>
      </c>
      <c r="J8" s="43">
        <v>131</v>
      </c>
      <c r="K8" s="6">
        <v>382</v>
      </c>
    </row>
    <row r="9" spans="1:11" ht="15" x14ac:dyDescent="0.25">
      <c r="A9" s="24"/>
      <c r="B9" s="16"/>
      <c r="C9" s="11"/>
      <c r="D9" s="7" t="s">
        <v>32</v>
      </c>
      <c r="E9" s="49" t="s">
        <v>36</v>
      </c>
      <c r="F9" s="50">
        <v>20</v>
      </c>
      <c r="G9" s="43">
        <v>1.38</v>
      </c>
      <c r="H9" s="43">
        <v>0.24</v>
      </c>
      <c r="I9" s="43">
        <v>8.48</v>
      </c>
      <c r="J9" s="43">
        <v>42.8</v>
      </c>
      <c r="K9" s="56" t="s">
        <v>35</v>
      </c>
    </row>
    <row r="10" spans="1:11" ht="15" x14ac:dyDescent="0.25">
      <c r="A10" s="24"/>
      <c r="B10" s="16"/>
      <c r="C10" s="11"/>
      <c r="D10" s="7" t="s">
        <v>24</v>
      </c>
      <c r="E10" s="49" t="s">
        <v>41</v>
      </c>
      <c r="F10" s="50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6">
        <v>338</v>
      </c>
    </row>
    <row r="11" spans="1:11" ht="15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545</v>
      </c>
      <c r="G13" s="20">
        <f t="shared" ref="G13:J13" si="0">SUM(G6:G12)</f>
        <v>20.779999999999998</v>
      </c>
      <c r="H13" s="20">
        <f t="shared" si="0"/>
        <v>25.039999999999996</v>
      </c>
      <c r="I13" s="20">
        <f t="shared" si="0"/>
        <v>87.78</v>
      </c>
      <c r="J13" s="20">
        <f t="shared" si="0"/>
        <v>681.8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545</v>
      </c>
      <c r="G24" s="33">
        <f t="shared" ref="G24:J24" si="2">G13+G23</f>
        <v>20.779999999999998</v>
      </c>
      <c r="H24" s="33">
        <f t="shared" si="2"/>
        <v>25.039999999999996</v>
      </c>
      <c r="I24" s="33">
        <f t="shared" si="2"/>
        <v>87.78</v>
      </c>
      <c r="J24" s="33">
        <f t="shared" si="2"/>
        <v>681.8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28</v>
      </c>
      <c r="E25" s="47" t="s">
        <v>63</v>
      </c>
      <c r="F25" s="48">
        <v>90</v>
      </c>
      <c r="G25" s="40">
        <v>13.08</v>
      </c>
      <c r="H25" s="40">
        <v>15.6</v>
      </c>
      <c r="I25" s="40">
        <v>6.8</v>
      </c>
      <c r="J25" s="40">
        <v>242</v>
      </c>
      <c r="K25" s="51">
        <v>283</v>
      </c>
    </row>
    <row r="26" spans="1:11" ht="15" x14ac:dyDescent="0.25">
      <c r="A26" s="15"/>
      <c r="B26" s="16"/>
      <c r="C26" s="11"/>
      <c r="D26" s="6" t="s">
        <v>29</v>
      </c>
      <c r="E26" s="49" t="s">
        <v>45</v>
      </c>
      <c r="F26" s="50">
        <v>150</v>
      </c>
      <c r="G26" s="43">
        <v>3.36</v>
      </c>
      <c r="H26" s="43">
        <v>7.36</v>
      </c>
      <c r="I26" s="43">
        <v>28</v>
      </c>
      <c r="J26" s="43">
        <v>192</v>
      </c>
      <c r="K26" s="6">
        <v>128</v>
      </c>
    </row>
    <row r="27" spans="1:11" ht="15" x14ac:dyDescent="0.25">
      <c r="A27" s="15"/>
      <c r="B27" s="16"/>
      <c r="C27" s="11"/>
      <c r="D27" s="7" t="s">
        <v>22</v>
      </c>
      <c r="E27" s="49" t="s">
        <v>44</v>
      </c>
      <c r="F27" s="50">
        <v>180</v>
      </c>
      <c r="G27" s="43">
        <v>0.12</v>
      </c>
      <c r="H27" s="43">
        <v>0.05</v>
      </c>
      <c r="I27" s="43">
        <v>22</v>
      </c>
      <c r="J27" s="43">
        <v>105.3</v>
      </c>
      <c r="K27" s="6">
        <v>350</v>
      </c>
    </row>
    <row r="28" spans="1:11" ht="15" x14ac:dyDescent="0.25">
      <c r="A28" s="15"/>
      <c r="B28" s="16"/>
      <c r="C28" s="11"/>
      <c r="D28" s="7" t="s">
        <v>32</v>
      </c>
      <c r="E28" s="49" t="s">
        <v>36</v>
      </c>
      <c r="F28" s="50">
        <v>20</v>
      </c>
      <c r="G28" s="43">
        <v>1.38</v>
      </c>
      <c r="H28" s="43">
        <v>0.24</v>
      </c>
      <c r="I28" s="43">
        <v>8.48</v>
      </c>
      <c r="J28" s="43">
        <v>42.8</v>
      </c>
      <c r="K28" s="56" t="s">
        <v>35</v>
      </c>
    </row>
    <row r="29" spans="1:11" ht="15" x14ac:dyDescent="0.25">
      <c r="A29" s="15"/>
      <c r="B29" s="16"/>
      <c r="C29" s="11"/>
      <c r="D29" s="6" t="s">
        <v>26</v>
      </c>
      <c r="E29" s="49" t="s">
        <v>42</v>
      </c>
      <c r="F29" s="50">
        <v>60</v>
      </c>
      <c r="G29" s="43">
        <v>1.1000000000000001</v>
      </c>
      <c r="H29" s="43">
        <v>3.65</v>
      </c>
      <c r="I29" s="43">
        <v>5.0199999999999996</v>
      </c>
      <c r="J29" s="43">
        <v>58.34</v>
      </c>
      <c r="K29" s="56" t="s">
        <v>43</v>
      </c>
    </row>
    <row r="30" spans="1:11" ht="15.75" thickBot="1" x14ac:dyDescent="0.3">
      <c r="A30" s="15"/>
      <c r="B30" s="16"/>
      <c r="C30" s="11"/>
      <c r="D30" s="6" t="s">
        <v>31</v>
      </c>
      <c r="E30" s="52" t="s">
        <v>46</v>
      </c>
      <c r="F30" s="53">
        <v>30</v>
      </c>
      <c r="G30" s="43">
        <v>2.37</v>
      </c>
      <c r="H30" s="43">
        <v>0.3</v>
      </c>
      <c r="I30" s="43">
        <v>14.49</v>
      </c>
      <c r="J30" s="43">
        <v>70.14</v>
      </c>
      <c r="K30" s="57" t="s">
        <v>35</v>
      </c>
    </row>
    <row r="31" spans="1:11" ht="15" x14ac:dyDescent="0.25">
      <c r="A31" s="17"/>
      <c r="B31" s="18"/>
      <c r="C31" s="8"/>
      <c r="D31" s="19" t="s">
        <v>33</v>
      </c>
      <c r="E31" s="9"/>
      <c r="F31" s="20">
        <f>SUM(F25:F30)</f>
        <v>530</v>
      </c>
      <c r="G31" s="20">
        <f>SUM(G25:G30)</f>
        <v>21.410000000000004</v>
      </c>
      <c r="H31" s="20">
        <f>SUM(H25:H30)</f>
        <v>27.2</v>
      </c>
      <c r="I31" s="20">
        <f>SUM(I25:I30)</f>
        <v>84.789999999999992</v>
      </c>
      <c r="J31" s="20">
        <f>SUM(J25:J30)</f>
        <v>710.57999999999993</v>
      </c>
      <c r="K31" s="26"/>
    </row>
    <row r="32" spans="1:11" ht="15" x14ac:dyDescent="0.25">
      <c r="A32" s="14">
        <f>A25</f>
        <v>1</v>
      </c>
      <c r="B32" s="14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</row>
    <row r="33" spans="1:11" ht="15" x14ac:dyDescent="0.25">
      <c r="A33" s="15"/>
      <c r="B33" s="16"/>
      <c r="C33" s="11"/>
      <c r="D33" s="7" t="s">
        <v>27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5"/>
      <c r="B34" s="16"/>
      <c r="C34" s="11"/>
      <c r="D34" s="7" t="s">
        <v>28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5"/>
      <c r="B35" s="16"/>
      <c r="C35" s="11"/>
      <c r="D35" s="7" t="s">
        <v>29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5"/>
      <c r="B36" s="16"/>
      <c r="C36" s="11"/>
      <c r="D36" s="7" t="s">
        <v>30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5"/>
      <c r="B37" s="16"/>
      <c r="C37" s="11"/>
      <c r="D37" s="7" t="s">
        <v>31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5"/>
      <c r="B38" s="16"/>
      <c r="C38" s="11"/>
      <c r="D38" s="7" t="s">
        <v>32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5"/>
      <c r="B39" s="16"/>
      <c r="C39" s="11"/>
      <c r="D39" s="6"/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7"/>
      <c r="B41" s="18"/>
      <c r="C41" s="8"/>
      <c r="D41" s="19" t="s">
        <v>33</v>
      </c>
      <c r="E41" s="12"/>
      <c r="F41" s="20">
        <f>SUM(F32:F40)</f>
        <v>0</v>
      </c>
      <c r="G41" s="20">
        <f t="shared" ref="G41" si="3">SUM(G32:G40)</f>
        <v>0</v>
      </c>
      <c r="H41" s="20">
        <f t="shared" ref="H41" si="4">SUM(H32:H40)</f>
        <v>0</v>
      </c>
      <c r="I41" s="20">
        <f t="shared" ref="I41" si="5">SUM(I32:I40)</f>
        <v>0</v>
      </c>
      <c r="J41" s="20">
        <f t="shared" ref="J41" si="6">SUM(J32:J40)</f>
        <v>0</v>
      </c>
      <c r="K41" s="26"/>
    </row>
    <row r="42" spans="1:11" ht="15.75" customHeight="1" thickBot="1" x14ac:dyDescent="0.25">
      <c r="A42" s="34">
        <f>A25</f>
        <v>1</v>
      </c>
      <c r="B42" s="34">
        <f>B25</f>
        <v>2</v>
      </c>
      <c r="C42" s="58" t="s">
        <v>4</v>
      </c>
      <c r="D42" s="59"/>
      <c r="E42" s="32"/>
      <c r="F42" s="33">
        <f>F31+F41</f>
        <v>530</v>
      </c>
      <c r="G42" s="33">
        <f t="shared" ref="G42" si="7">G31+G41</f>
        <v>21.410000000000004</v>
      </c>
      <c r="H42" s="33">
        <f t="shared" ref="H42" si="8">H31+H41</f>
        <v>27.2</v>
      </c>
      <c r="I42" s="33">
        <f t="shared" ref="I42" si="9">I31+I41</f>
        <v>84.789999999999992</v>
      </c>
      <c r="J42" s="33">
        <f t="shared" ref="J42" si="10">J31+J41</f>
        <v>710.57999999999993</v>
      </c>
      <c r="K42" s="33"/>
    </row>
    <row r="43" spans="1:11" ht="15" x14ac:dyDescent="0.25">
      <c r="A43" s="21">
        <v>1</v>
      </c>
      <c r="B43" s="22">
        <v>3</v>
      </c>
      <c r="C43" s="23" t="s">
        <v>20</v>
      </c>
      <c r="D43" s="5" t="s">
        <v>28</v>
      </c>
      <c r="E43" s="47" t="s">
        <v>47</v>
      </c>
      <c r="F43" s="48">
        <v>110</v>
      </c>
      <c r="G43" s="40">
        <v>8.1300000000000008</v>
      </c>
      <c r="H43" s="40">
        <v>9.01</v>
      </c>
      <c r="I43" s="40">
        <v>10.72</v>
      </c>
      <c r="J43" s="40">
        <v>157</v>
      </c>
      <c r="K43" s="41">
        <v>278</v>
      </c>
    </row>
    <row r="44" spans="1:11" ht="15" x14ac:dyDescent="0.25">
      <c r="A44" s="24"/>
      <c r="B44" s="16"/>
      <c r="C44" s="11"/>
      <c r="D44" s="6" t="s">
        <v>29</v>
      </c>
      <c r="E44" s="49" t="s">
        <v>48</v>
      </c>
      <c r="F44" s="50">
        <v>150</v>
      </c>
      <c r="G44" s="43">
        <v>4.7300000000000004</v>
      </c>
      <c r="H44" s="43">
        <v>5.17</v>
      </c>
      <c r="I44" s="43">
        <v>21.2</v>
      </c>
      <c r="J44" s="43">
        <v>150.35</v>
      </c>
      <c r="K44" s="44">
        <v>303</v>
      </c>
    </row>
    <row r="45" spans="1:11" ht="15" x14ac:dyDescent="0.25">
      <c r="A45" s="24"/>
      <c r="B45" s="16"/>
      <c r="C45" s="11"/>
      <c r="D45" s="7" t="s">
        <v>22</v>
      </c>
      <c r="E45" s="49" t="s">
        <v>49</v>
      </c>
      <c r="F45" s="50">
        <v>180</v>
      </c>
      <c r="G45" s="43">
        <v>0.06</v>
      </c>
      <c r="H45" s="43">
        <v>0.02</v>
      </c>
      <c r="I45" s="43">
        <v>12.6</v>
      </c>
      <c r="J45" s="43">
        <v>50.2</v>
      </c>
      <c r="K45" s="44">
        <v>376</v>
      </c>
    </row>
    <row r="46" spans="1:11" ht="15" x14ac:dyDescent="0.25">
      <c r="A46" s="24"/>
      <c r="B46" s="16"/>
      <c r="C46" s="11"/>
      <c r="D46" s="7" t="s">
        <v>32</v>
      </c>
      <c r="E46" s="49" t="s">
        <v>36</v>
      </c>
      <c r="F46" s="50">
        <v>20</v>
      </c>
      <c r="G46" s="43">
        <v>1.38</v>
      </c>
      <c r="H46" s="43">
        <v>0.24</v>
      </c>
      <c r="I46" s="43">
        <v>8.48</v>
      </c>
      <c r="J46" s="43">
        <v>42.8</v>
      </c>
      <c r="K46" s="44" t="s">
        <v>35</v>
      </c>
    </row>
    <row r="47" spans="1:11" ht="15" x14ac:dyDescent="0.25">
      <c r="A47" s="24"/>
      <c r="B47" s="16"/>
      <c r="C47" s="11"/>
      <c r="D47" s="6" t="s">
        <v>31</v>
      </c>
      <c r="E47" s="49" t="s">
        <v>50</v>
      </c>
      <c r="F47" s="50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35</v>
      </c>
    </row>
    <row r="48" spans="1:11" ht="15" x14ac:dyDescent="0.25">
      <c r="A48" s="24"/>
      <c r="B48" s="16"/>
      <c r="C48" s="11"/>
      <c r="D48" s="6" t="s">
        <v>26</v>
      </c>
      <c r="E48" s="42" t="s">
        <v>64</v>
      </c>
      <c r="F48" s="43">
        <v>60</v>
      </c>
      <c r="G48" s="43">
        <v>0.8</v>
      </c>
      <c r="H48" s="43">
        <v>1.9</v>
      </c>
      <c r="I48" s="43">
        <v>3.8</v>
      </c>
      <c r="J48" s="43">
        <v>36</v>
      </c>
      <c r="K48" s="44">
        <v>45</v>
      </c>
    </row>
    <row r="49" spans="1:11" ht="15" x14ac:dyDescent="0.25">
      <c r="A49" s="25"/>
      <c r="B49" s="18"/>
      <c r="C49" s="8"/>
      <c r="D49" s="19" t="s">
        <v>33</v>
      </c>
      <c r="E49" s="9"/>
      <c r="F49" s="20">
        <f>SUM(F43:F48)</f>
        <v>550</v>
      </c>
      <c r="G49" s="20">
        <f>SUM(G43:G48)</f>
        <v>17.470000000000002</v>
      </c>
      <c r="H49" s="20">
        <f>SUM(H43:H48)</f>
        <v>16.64</v>
      </c>
      <c r="I49" s="20">
        <f>SUM(I43:I48)</f>
        <v>71.289999999999992</v>
      </c>
      <c r="J49" s="20">
        <f>SUM(J43:J48)</f>
        <v>506.49</v>
      </c>
      <c r="K49" s="26"/>
    </row>
    <row r="50" spans="1:11" ht="15" x14ac:dyDescent="0.25">
      <c r="A50" s="27">
        <f>A43</f>
        <v>1</v>
      </c>
      <c r="B50" s="14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6"/>
      <c r="C51" s="11"/>
      <c r="D51" s="7" t="s">
        <v>27</v>
      </c>
      <c r="E51" s="42"/>
      <c r="F51" s="43"/>
      <c r="G51" s="43"/>
      <c r="H51" s="43"/>
      <c r="I51" s="43"/>
      <c r="J51" s="43"/>
      <c r="K51" s="44"/>
    </row>
    <row r="52" spans="1:11" ht="15" x14ac:dyDescent="0.25">
      <c r="A52" s="24"/>
      <c r="B52" s="16"/>
      <c r="C52" s="11"/>
      <c r="D52" s="7" t="s">
        <v>28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4"/>
      <c r="B53" s="16"/>
      <c r="C53" s="11"/>
      <c r="D53" s="7" t="s">
        <v>29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4"/>
      <c r="B54" s="16"/>
      <c r="C54" s="11"/>
      <c r="D54" s="7" t="s">
        <v>30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4"/>
      <c r="B55" s="16"/>
      <c r="C55" s="11"/>
      <c r="D55" s="7" t="s">
        <v>31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4"/>
      <c r="B56" s="16"/>
      <c r="C56" s="11"/>
      <c r="D56" s="7" t="s">
        <v>32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4"/>
      <c r="B57" s="16"/>
      <c r="C57" s="11"/>
      <c r="D57" s="6"/>
      <c r="E57" s="42"/>
      <c r="F57" s="43"/>
      <c r="G57" s="43"/>
      <c r="H57" s="43"/>
      <c r="I57" s="43"/>
      <c r="J57" s="43"/>
      <c r="K57" s="44"/>
    </row>
    <row r="58" spans="1:11" ht="15" x14ac:dyDescent="0.25">
      <c r="A58" s="24"/>
      <c r="B58" s="16"/>
      <c r="C58" s="11"/>
      <c r="D58" s="6"/>
      <c r="E58" s="42"/>
      <c r="F58" s="43"/>
      <c r="G58" s="43"/>
      <c r="H58" s="43"/>
      <c r="I58" s="43"/>
      <c r="J58" s="43"/>
      <c r="K58" s="44"/>
    </row>
    <row r="59" spans="1:11" ht="15" x14ac:dyDescent="0.25">
      <c r="A59" s="25"/>
      <c r="B59" s="18"/>
      <c r="C59" s="8"/>
      <c r="D59" s="19" t="s">
        <v>33</v>
      </c>
      <c r="E59" s="12"/>
      <c r="F59" s="20">
        <f>SUM(F50:F58)</f>
        <v>0</v>
      </c>
      <c r="G59" s="20">
        <f t="shared" ref="G59" si="11">SUM(G50:G58)</f>
        <v>0</v>
      </c>
      <c r="H59" s="20">
        <f t="shared" ref="H59" si="12">SUM(H50:H58)</f>
        <v>0</v>
      </c>
      <c r="I59" s="20">
        <f t="shared" ref="I59" si="13">SUM(I50:I58)</f>
        <v>0</v>
      </c>
      <c r="J59" s="20">
        <f t="shared" ref="J59" si="14">SUM(J50:J58)</f>
        <v>0</v>
      </c>
      <c r="K59" s="26"/>
    </row>
    <row r="60" spans="1:11" ht="15.75" customHeight="1" thickBot="1" x14ac:dyDescent="0.25">
      <c r="A60" s="30">
        <f>A43</f>
        <v>1</v>
      </c>
      <c r="B60" s="31">
        <f>B43</f>
        <v>3</v>
      </c>
      <c r="C60" s="58" t="s">
        <v>4</v>
      </c>
      <c r="D60" s="59"/>
      <c r="E60" s="32"/>
      <c r="F60" s="33">
        <f>F49+F59</f>
        <v>550</v>
      </c>
      <c r="G60" s="33">
        <f t="shared" ref="G60" si="15">G49+G59</f>
        <v>17.470000000000002</v>
      </c>
      <c r="H60" s="33">
        <f t="shared" ref="H60" si="16">H49+H59</f>
        <v>16.64</v>
      </c>
      <c r="I60" s="33">
        <f t="shared" ref="I60" si="17">I49+I59</f>
        <v>71.289999999999992</v>
      </c>
      <c r="J60" s="33">
        <f t="shared" ref="J60" si="18">J49+J59</f>
        <v>506.49</v>
      </c>
      <c r="K60" s="33"/>
    </row>
    <row r="61" spans="1:11" ht="15" x14ac:dyDescent="0.25">
      <c r="A61" s="21">
        <v>1</v>
      </c>
      <c r="B61" s="22">
        <v>4</v>
      </c>
      <c r="C61" s="23" t="s">
        <v>20</v>
      </c>
      <c r="D61" s="5" t="s">
        <v>28</v>
      </c>
      <c r="E61" s="47" t="s">
        <v>65</v>
      </c>
      <c r="F61" s="48">
        <v>90</v>
      </c>
      <c r="G61" s="40">
        <v>9.1999999999999993</v>
      </c>
      <c r="H61" s="40">
        <v>7.9</v>
      </c>
      <c r="I61" s="40">
        <v>6.53</v>
      </c>
      <c r="J61" s="40">
        <v>134.44</v>
      </c>
      <c r="K61" s="51" t="s">
        <v>66</v>
      </c>
    </row>
    <row r="62" spans="1:11" ht="15" x14ac:dyDescent="0.25">
      <c r="A62" s="24"/>
      <c r="B62" s="16"/>
      <c r="C62" s="11"/>
      <c r="D62" s="6" t="s">
        <v>29</v>
      </c>
      <c r="E62" s="49" t="s">
        <v>51</v>
      </c>
      <c r="F62" s="50">
        <v>150</v>
      </c>
      <c r="G62" s="43">
        <v>3.7</v>
      </c>
      <c r="H62" s="43">
        <v>7.7</v>
      </c>
      <c r="I62" s="43">
        <v>26</v>
      </c>
      <c r="J62" s="43">
        <v>188</v>
      </c>
      <c r="K62" s="6">
        <v>303</v>
      </c>
    </row>
    <row r="63" spans="1:11" ht="15" x14ac:dyDescent="0.25">
      <c r="A63" s="24"/>
      <c r="B63" s="16"/>
      <c r="C63" s="11"/>
      <c r="D63" s="7" t="s">
        <v>30</v>
      </c>
      <c r="E63" s="49" t="s">
        <v>52</v>
      </c>
      <c r="F63" s="50">
        <v>200</v>
      </c>
      <c r="G63" s="43">
        <v>1</v>
      </c>
      <c r="H63" s="43"/>
      <c r="I63" s="43">
        <v>20.2</v>
      </c>
      <c r="J63" s="43">
        <v>84.8</v>
      </c>
      <c r="K63" s="6">
        <v>389</v>
      </c>
    </row>
    <row r="64" spans="1:11" ht="15" x14ac:dyDescent="0.25">
      <c r="A64" s="24"/>
      <c r="B64" s="16"/>
      <c r="C64" s="11"/>
      <c r="D64" s="7" t="s">
        <v>32</v>
      </c>
      <c r="E64" s="49" t="s">
        <v>36</v>
      </c>
      <c r="F64" s="50">
        <v>20</v>
      </c>
      <c r="G64" s="43">
        <v>1.38</v>
      </c>
      <c r="H64" s="43">
        <v>0.24</v>
      </c>
      <c r="I64" s="43">
        <v>8.48</v>
      </c>
      <c r="J64" s="43">
        <v>42.8</v>
      </c>
      <c r="K64" s="6" t="s">
        <v>35</v>
      </c>
    </row>
    <row r="65" spans="1:11" ht="15" x14ac:dyDescent="0.25">
      <c r="A65" s="24"/>
      <c r="B65" s="16"/>
      <c r="C65" s="11"/>
      <c r="D65" s="6" t="s">
        <v>26</v>
      </c>
      <c r="E65" s="49" t="s">
        <v>42</v>
      </c>
      <c r="F65" s="50">
        <v>60</v>
      </c>
      <c r="G65" s="43">
        <v>0.84</v>
      </c>
      <c r="H65" s="43">
        <v>6.02</v>
      </c>
      <c r="I65" s="43">
        <v>4.38</v>
      </c>
      <c r="J65" s="43">
        <v>75</v>
      </c>
      <c r="K65" s="6">
        <v>67</v>
      </c>
    </row>
    <row r="66" spans="1:11" ht="15" x14ac:dyDescent="0.25">
      <c r="A66" s="24"/>
      <c r="B66" s="16"/>
      <c r="C66" s="11"/>
      <c r="D66" s="6" t="s">
        <v>31</v>
      </c>
      <c r="E66" s="42" t="s">
        <v>46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35</v>
      </c>
    </row>
    <row r="67" spans="1:11" ht="15" x14ac:dyDescent="0.25">
      <c r="A67" s="25"/>
      <c r="B67" s="18"/>
      <c r="C67" s="8"/>
      <c r="D67" s="19" t="s">
        <v>33</v>
      </c>
      <c r="E67" s="9"/>
      <c r="F67" s="20">
        <f>SUM(F61:F66)</f>
        <v>550</v>
      </c>
      <c r="G67" s="20">
        <f>SUM(G61:G66)</f>
        <v>18.489999999999998</v>
      </c>
      <c r="H67" s="20">
        <f>SUM(H61:H66)</f>
        <v>22.16</v>
      </c>
      <c r="I67" s="20">
        <f>SUM(I61:I66)</f>
        <v>80.08</v>
      </c>
      <c r="J67" s="20">
        <f>SUM(J61:J66)</f>
        <v>595.17999999999995</v>
      </c>
      <c r="K67" s="26"/>
    </row>
    <row r="68" spans="1:11" ht="15" x14ac:dyDescent="0.25">
      <c r="A68" s="27">
        <f>A61</f>
        <v>1</v>
      </c>
      <c r="B68" s="14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</row>
    <row r="69" spans="1:11" ht="15" x14ac:dyDescent="0.25">
      <c r="A69" s="24"/>
      <c r="B69" s="16"/>
      <c r="C69" s="11"/>
      <c r="D69" s="7" t="s">
        <v>27</v>
      </c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6"/>
      <c r="C70" s="11"/>
      <c r="D70" s="7" t="s">
        <v>28</v>
      </c>
      <c r="E70" s="42"/>
      <c r="F70" s="43"/>
      <c r="G70" s="43"/>
      <c r="H70" s="43"/>
      <c r="I70" s="43"/>
      <c r="J70" s="43"/>
      <c r="K70" s="44"/>
    </row>
    <row r="71" spans="1:11" ht="15" x14ac:dyDescent="0.25">
      <c r="A71" s="24"/>
      <c r="B71" s="16"/>
      <c r="C71" s="11"/>
      <c r="D71" s="7" t="s">
        <v>29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4"/>
      <c r="B72" s="16"/>
      <c r="C72" s="11"/>
      <c r="D72" s="7" t="s">
        <v>30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4"/>
      <c r="B73" s="16"/>
      <c r="C73" s="11"/>
      <c r="D73" s="7" t="s">
        <v>31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4"/>
      <c r="B74" s="16"/>
      <c r="C74" s="11"/>
      <c r="D74" s="7" t="s">
        <v>32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4"/>
      <c r="B75" s="16"/>
      <c r="C75" s="11"/>
      <c r="D75" s="6"/>
      <c r="E75" s="42"/>
      <c r="F75" s="43"/>
      <c r="G75" s="43"/>
      <c r="H75" s="43"/>
      <c r="I75" s="43"/>
      <c r="J75" s="43"/>
      <c r="K75" s="44"/>
    </row>
    <row r="76" spans="1:11" ht="15" x14ac:dyDescent="0.25">
      <c r="A76" s="24"/>
      <c r="B76" s="16"/>
      <c r="C76" s="11"/>
      <c r="D76" s="6"/>
      <c r="E76" s="42"/>
      <c r="F76" s="43"/>
      <c r="G76" s="43"/>
      <c r="H76" s="43"/>
      <c r="I76" s="43"/>
      <c r="J76" s="43"/>
      <c r="K76" s="44"/>
    </row>
    <row r="77" spans="1:11" ht="15" x14ac:dyDescent="0.25">
      <c r="A77" s="25"/>
      <c r="B77" s="18"/>
      <c r="C77" s="8"/>
      <c r="D77" s="19" t="s">
        <v>33</v>
      </c>
      <c r="E77" s="12"/>
      <c r="F77" s="20">
        <f>SUM(F68:F76)</f>
        <v>0</v>
      </c>
      <c r="G77" s="20">
        <f t="shared" ref="G77" si="19">SUM(G68:G76)</f>
        <v>0</v>
      </c>
      <c r="H77" s="20">
        <f t="shared" ref="H77" si="20">SUM(H68:H76)</f>
        <v>0</v>
      </c>
      <c r="I77" s="20">
        <f t="shared" ref="I77" si="21">SUM(I68:I76)</f>
        <v>0</v>
      </c>
      <c r="J77" s="20">
        <f t="shared" ref="J77" si="22">SUM(J68:J76)</f>
        <v>0</v>
      </c>
      <c r="K77" s="26"/>
    </row>
    <row r="78" spans="1:11" ht="15.75" customHeight="1" thickBot="1" x14ac:dyDescent="0.25">
      <c r="A78" s="30">
        <f>A61</f>
        <v>1</v>
      </c>
      <c r="B78" s="31">
        <f>B61</f>
        <v>4</v>
      </c>
      <c r="C78" s="58" t="s">
        <v>4</v>
      </c>
      <c r="D78" s="59"/>
      <c r="E78" s="32"/>
      <c r="F78" s="33">
        <f>F67+F77</f>
        <v>550</v>
      </c>
      <c r="G78" s="33">
        <f t="shared" ref="G78" si="23">G67+G77</f>
        <v>18.489999999999998</v>
      </c>
      <c r="H78" s="33">
        <f t="shared" ref="H78" si="24">H67+H77</f>
        <v>22.16</v>
      </c>
      <c r="I78" s="33">
        <f t="shared" ref="I78" si="25">I67+I77</f>
        <v>80.08</v>
      </c>
      <c r="J78" s="33">
        <f t="shared" ref="J78" si="26">J67+J77</f>
        <v>595.17999999999995</v>
      </c>
      <c r="K78" s="33"/>
    </row>
    <row r="79" spans="1:11" ht="15" x14ac:dyDescent="0.25">
      <c r="A79" s="21">
        <v>1</v>
      </c>
      <c r="B79" s="22">
        <v>5</v>
      </c>
      <c r="C79" s="23" t="s">
        <v>20</v>
      </c>
      <c r="D79" s="5" t="s">
        <v>21</v>
      </c>
      <c r="E79" s="47" t="s">
        <v>53</v>
      </c>
      <c r="F79" s="48">
        <v>150</v>
      </c>
      <c r="G79" s="40">
        <v>21.16</v>
      </c>
      <c r="H79" s="40">
        <v>18.399999999999999</v>
      </c>
      <c r="I79" s="40">
        <v>42.2</v>
      </c>
      <c r="J79" s="40">
        <v>419</v>
      </c>
      <c r="K79" s="41">
        <v>222</v>
      </c>
    </row>
    <row r="80" spans="1:11" ht="15" x14ac:dyDescent="0.25">
      <c r="A80" s="24"/>
      <c r="B80" s="16"/>
      <c r="C80" s="11"/>
      <c r="D80" s="6" t="s">
        <v>61</v>
      </c>
      <c r="E80" s="49" t="s">
        <v>72</v>
      </c>
      <c r="F80" s="50">
        <v>40</v>
      </c>
      <c r="G80" s="43">
        <v>2.7</v>
      </c>
      <c r="H80" s="43">
        <v>3</v>
      </c>
      <c r="I80" s="43">
        <v>28.8</v>
      </c>
      <c r="J80" s="43">
        <v>154</v>
      </c>
      <c r="K80" s="44" t="s">
        <v>35</v>
      </c>
    </row>
    <row r="81" spans="1:11" ht="15" x14ac:dyDescent="0.25">
      <c r="A81" s="24"/>
      <c r="B81" s="16"/>
      <c r="C81" s="11"/>
      <c r="D81" s="7" t="s">
        <v>30</v>
      </c>
      <c r="E81" s="49" t="s">
        <v>54</v>
      </c>
      <c r="F81" s="50">
        <v>205</v>
      </c>
      <c r="G81" s="43">
        <v>5.95</v>
      </c>
      <c r="H81" s="43">
        <v>5.13</v>
      </c>
      <c r="I81" s="43">
        <v>8.1999999999999993</v>
      </c>
      <c r="J81" s="43">
        <v>102.5</v>
      </c>
      <c r="K81" s="44">
        <v>386</v>
      </c>
    </row>
    <row r="82" spans="1:11" ht="15" x14ac:dyDescent="0.25">
      <c r="A82" s="24"/>
      <c r="B82" s="16"/>
      <c r="C82" s="11"/>
      <c r="D82" s="7" t="s">
        <v>24</v>
      </c>
      <c r="E82" s="49" t="s">
        <v>56</v>
      </c>
      <c r="F82" s="50">
        <v>110</v>
      </c>
      <c r="G82" s="43">
        <v>0.4</v>
      </c>
      <c r="H82" s="43">
        <v>0.4</v>
      </c>
      <c r="I82" s="43">
        <v>9.8000000000000007</v>
      </c>
      <c r="J82" s="43">
        <v>47</v>
      </c>
      <c r="K82" s="44">
        <v>338</v>
      </c>
    </row>
    <row r="83" spans="1:11" ht="15" x14ac:dyDescent="0.25">
      <c r="A83" s="24"/>
      <c r="B83" s="16"/>
      <c r="C83" s="11"/>
      <c r="D83" s="6"/>
      <c r="E83" s="49"/>
      <c r="F83" s="50"/>
      <c r="G83" s="43"/>
      <c r="H83" s="43"/>
      <c r="I83" s="43"/>
      <c r="J83" s="43"/>
      <c r="K83" s="44"/>
    </row>
    <row r="84" spans="1:11" ht="15.75" thickBot="1" x14ac:dyDescent="0.3">
      <c r="A84" s="24"/>
      <c r="B84" s="16"/>
      <c r="C84" s="11"/>
      <c r="D84" s="6"/>
      <c r="E84" s="52"/>
      <c r="F84" s="53"/>
      <c r="G84" s="43"/>
      <c r="H84" s="43"/>
      <c r="I84" s="43"/>
      <c r="J84" s="43"/>
      <c r="K84" s="44"/>
    </row>
    <row r="85" spans="1:11" ht="15" x14ac:dyDescent="0.25">
      <c r="A85" s="25"/>
      <c r="B85" s="18"/>
      <c r="C85" s="8"/>
      <c r="D85" s="19" t="s">
        <v>33</v>
      </c>
      <c r="E85" s="9"/>
      <c r="F85" s="20">
        <f>SUM(F79:F84)</f>
        <v>505</v>
      </c>
      <c r="G85" s="20">
        <f>SUM(G79:G84)</f>
        <v>30.209999999999997</v>
      </c>
      <c r="H85" s="20">
        <f>SUM(H79:H84)</f>
        <v>26.929999999999996</v>
      </c>
      <c r="I85" s="20">
        <f>SUM(I79:I84)</f>
        <v>89</v>
      </c>
      <c r="J85" s="20">
        <f>SUM(J79:J84)</f>
        <v>722.5</v>
      </c>
      <c r="K85" s="26"/>
    </row>
    <row r="86" spans="1:11" ht="15" x14ac:dyDescent="0.25">
      <c r="A86" s="27">
        <f>A79</f>
        <v>1</v>
      </c>
      <c r="B86" s="14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4"/>
      <c r="B87" s="16"/>
      <c r="C87" s="11"/>
      <c r="D87" s="7" t="s">
        <v>27</v>
      </c>
      <c r="E87" s="42"/>
      <c r="F87" s="43"/>
      <c r="G87" s="43"/>
      <c r="H87" s="43"/>
      <c r="I87" s="43"/>
      <c r="J87" s="43"/>
      <c r="K87" s="44"/>
    </row>
    <row r="88" spans="1:11" ht="15" x14ac:dyDescent="0.25">
      <c r="A88" s="24"/>
      <c r="B88" s="16"/>
      <c r="C88" s="11"/>
      <c r="D88" s="7" t="s">
        <v>28</v>
      </c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6"/>
      <c r="C89" s="11"/>
      <c r="D89" s="7" t="s">
        <v>29</v>
      </c>
      <c r="E89" s="42"/>
      <c r="F89" s="43"/>
      <c r="G89" s="43"/>
      <c r="H89" s="43"/>
      <c r="I89" s="43"/>
      <c r="J89" s="43"/>
      <c r="K89" s="44"/>
    </row>
    <row r="90" spans="1:11" ht="15" x14ac:dyDescent="0.25">
      <c r="A90" s="24"/>
      <c r="B90" s="16"/>
      <c r="C90" s="11"/>
      <c r="D90" s="7" t="s">
        <v>30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31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4"/>
      <c r="B92" s="16"/>
      <c r="C92" s="11"/>
      <c r="D92" s="7" t="s">
        <v>32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4"/>
      <c r="B93" s="16"/>
      <c r="C93" s="11"/>
      <c r="D93" s="6"/>
      <c r="E93" s="42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6"/>
      <c r="E94" s="42"/>
      <c r="F94" s="43"/>
      <c r="G94" s="43"/>
      <c r="H94" s="43"/>
      <c r="I94" s="43"/>
      <c r="J94" s="43"/>
      <c r="K94" s="44"/>
    </row>
    <row r="95" spans="1:11" ht="15" x14ac:dyDescent="0.25">
      <c r="A95" s="25"/>
      <c r="B95" s="18"/>
      <c r="C95" s="8"/>
      <c r="D95" s="19" t="s">
        <v>33</v>
      </c>
      <c r="E95" s="12"/>
      <c r="F95" s="20">
        <f>SUM(F86:F94)</f>
        <v>0</v>
      </c>
      <c r="G95" s="20">
        <f t="shared" ref="G95" si="27">SUM(G86:G94)</f>
        <v>0</v>
      </c>
      <c r="H95" s="20">
        <f t="shared" ref="H95" si="28">SUM(H86:H94)</f>
        <v>0</v>
      </c>
      <c r="I95" s="20">
        <f t="shared" ref="I95" si="29">SUM(I86:I94)</f>
        <v>0</v>
      </c>
      <c r="J95" s="20">
        <f t="shared" ref="J95" si="30">SUM(J86:J94)</f>
        <v>0</v>
      </c>
      <c r="K95" s="26"/>
    </row>
    <row r="96" spans="1:11" ht="15.75" customHeight="1" thickBot="1" x14ac:dyDescent="0.25">
      <c r="A96" s="30">
        <f>A79</f>
        <v>1</v>
      </c>
      <c r="B96" s="31">
        <f>B79</f>
        <v>5</v>
      </c>
      <c r="C96" s="58" t="s">
        <v>4</v>
      </c>
      <c r="D96" s="59"/>
      <c r="E96" s="32"/>
      <c r="F96" s="33">
        <f>F85+F95</f>
        <v>505</v>
      </c>
      <c r="G96" s="33">
        <f t="shared" ref="G96" si="31">G85+G95</f>
        <v>30.209999999999997</v>
      </c>
      <c r="H96" s="33">
        <f t="shared" ref="H96" si="32">H85+H95</f>
        <v>26.929999999999996</v>
      </c>
      <c r="I96" s="33">
        <f t="shared" ref="I96" si="33">I85+I95</f>
        <v>89</v>
      </c>
      <c r="J96" s="33">
        <f t="shared" ref="J96" si="34">J85+J95</f>
        <v>722.5</v>
      </c>
      <c r="K96" s="33"/>
    </row>
    <row r="97" spans="1:11" ht="15" x14ac:dyDescent="0.25">
      <c r="A97" s="21">
        <v>2</v>
      </c>
      <c r="B97" s="22">
        <v>1</v>
      </c>
      <c r="C97" s="23" t="s">
        <v>20</v>
      </c>
      <c r="D97" s="5" t="s">
        <v>21</v>
      </c>
      <c r="E97" s="47" t="s">
        <v>57</v>
      </c>
      <c r="F97" s="48">
        <v>200</v>
      </c>
      <c r="G97" s="40">
        <v>8.1999999999999993</v>
      </c>
      <c r="H97" s="40">
        <v>12</v>
      </c>
      <c r="I97" s="40">
        <v>37</v>
      </c>
      <c r="J97" s="40">
        <v>289</v>
      </c>
      <c r="K97" s="51">
        <v>181</v>
      </c>
    </row>
    <row r="98" spans="1:11" ht="15" x14ac:dyDescent="0.25">
      <c r="A98" s="24"/>
      <c r="B98" s="16"/>
      <c r="C98" s="11"/>
      <c r="D98" s="6" t="s">
        <v>23</v>
      </c>
      <c r="E98" s="49" t="s">
        <v>58</v>
      </c>
      <c r="F98" s="50">
        <v>45</v>
      </c>
      <c r="G98" s="43">
        <v>5.8</v>
      </c>
      <c r="H98" s="43">
        <v>8.3000000000000007</v>
      </c>
      <c r="I98" s="43">
        <v>14.8</v>
      </c>
      <c r="J98" s="43">
        <v>172</v>
      </c>
      <c r="K98" s="6">
        <v>3</v>
      </c>
    </row>
    <row r="99" spans="1:11" ht="15" x14ac:dyDescent="0.25">
      <c r="A99" s="24"/>
      <c r="B99" s="16"/>
      <c r="C99" s="11"/>
      <c r="D99" s="7" t="s">
        <v>22</v>
      </c>
      <c r="E99" s="49" t="s">
        <v>55</v>
      </c>
      <c r="F99" s="50">
        <v>180</v>
      </c>
      <c r="G99" s="43">
        <v>4.16</v>
      </c>
      <c r="H99" s="43">
        <v>3.5</v>
      </c>
      <c r="I99" s="43">
        <v>16.5</v>
      </c>
      <c r="J99" s="43">
        <v>114.3</v>
      </c>
      <c r="K99" s="6">
        <v>379</v>
      </c>
    </row>
    <row r="100" spans="1:11" ht="15" x14ac:dyDescent="0.25">
      <c r="A100" s="24"/>
      <c r="B100" s="16"/>
      <c r="C100" s="11"/>
      <c r="D100" s="7" t="s">
        <v>32</v>
      </c>
      <c r="E100" s="49" t="s">
        <v>36</v>
      </c>
      <c r="F100" s="50">
        <v>20</v>
      </c>
      <c r="G100" s="43">
        <v>1.38</v>
      </c>
      <c r="H100" s="43">
        <v>0.24</v>
      </c>
      <c r="I100" s="43">
        <v>8.48</v>
      </c>
      <c r="J100" s="43">
        <v>42.8</v>
      </c>
      <c r="K100" s="6" t="s">
        <v>35</v>
      </c>
    </row>
    <row r="101" spans="1:11" ht="15" x14ac:dyDescent="0.25">
      <c r="A101" s="24"/>
      <c r="B101" s="16"/>
      <c r="C101" s="11"/>
      <c r="D101" s="7" t="s">
        <v>24</v>
      </c>
      <c r="E101" s="49" t="s">
        <v>41</v>
      </c>
      <c r="F101" s="50">
        <v>100</v>
      </c>
      <c r="G101" s="43">
        <v>0.4</v>
      </c>
      <c r="H101" s="43">
        <v>0.4</v>
      </c>
      <c r="I101" s="43">
        <v>9.8000000000000007</v>
      </c>
      <c r="J101" s="43">
        <v>47</v>
      </c>
      <c r="K101" s="6">
        <v>338</v>
      </c>
    </row>
    <row r="102" spans="1:11" ht="15" x14ac:dyDescent="0.25">
      <c r="A102" s="24"/>
      <c r="B102" s="16"/>
      <c r="C102" s="11"/>
      <c r="D102" s="6"/>
      <c r="E102" s="49"/>
      <c r="F102" s="50"/>
      <c r="G102" s="43"/>
      <c r="H102" s="43"/>
      <c r="I102" s="43"/>
      <c r="J102" s="43"/>
      <c r="K102" s="6"/>
    </row>
    <row r="103" spans="1:11" ht="15" x14ac:dyDescent="0.25">
      <c r="A103" s="24"/>
      <c r="B103" s="16"/>
      <c r="C103" s="11"/>
      <c r="D103" s="6"/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5"/>
      <c r="B104" s="18"/>
      <c r="C104" s="8"/>
      <c r="D104" s="19" t="s">
        <v>33</v>
      </c>
      <c r="E104" s="9"/>
      <c r="F104" s="20">
        <f>SUM(F97:F103)</f>
        <v>545</v>
      </c>
      <c r="G104" s="20">
        <f t="shared" ref="G104:J104" si="35">SUM(G97:G103)</f>
        <v>19.939999999999998</v>
      </c>
      <c r="H104" s="20">
        <f t="shared" si="35"/>
        <v>24.439999999999998</v>
      </c>
      <c r="I104" s="20">
        <f t="shared" si="35"/>
        <v>86.58</v>
      </c>
      <c r="J104" s="20">
        <f t="shared" si="35"/>
        <v>665.09999999999991</v>
      </c>
      <c r="K104" s="26"/>
    </row>
    <row r="105" spans="1:11" ht="15" x14ac:dyDescent="0.25">
      <c r="A105" s="27">
        <f>A97</f>
        <v>2</v>
      </c>
      <c r="B105" s="14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4"/>
      <c r="B106" s="16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4"/>
      <c r="B107" s="16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6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</row>
    <row r="109" spans="1:11" ht="15" x14ac:dyDescent="0.25">
      <c r="A109" s="24"/>
      <c r="B109" s="16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4"/>
      <c r="B110" s="16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4"/>
      <c r="B111" s="16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4"/>
      <c r="B113" s="16"/>
      <c r="C113" s="11"/>
      <c r="D113" s="6"/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5"/>
      <c r="B114" s="18"/>
      <c r="C114" s="8"/>
      <c r="D114" s="19" t="s">
        <v>33</v>
      </c>
      <c r="E114" s="12"/>
      <c r="F114" s="20">
        <f>SUM(F105:F113)</f>
        <v>0</v>
      </c>
      <c r="G114" s="20">
        <f t="shared" ref="G114:J114" si="36">SUM(G105:G113)</f>
        <v>0</v>
      </c>
      <c r="H114" s="20">
        <f t="shared" si="36"/>
        <v>0</v>
      </c>
      <c r="I114" s="20">
        <f t="shared" si="36"/>
        <v>0</v>
      </c>
      <c r="J114" s="20">
        <f t="shared" si="36"/>
        <v>0</v>
      </c>
      <c r="K114" s="26"/>
    </row>
    <row r="115" spans="1:11" ht="15.75" thickBot="1" x14ac:dyDescent="0.25">
      <c r="A115" s="30">
        <f>A97</f>
        <v>2</v>
      </c>
      <c r="B115" s="31">
        <f>B97</f>
        <v>1</v>
      </c>
      <c r="C115" s="58" t="s">
        <v>4</v>
      </c>
      <c r="D115" s="59"/>
      <c r="E115" s="32"/>
      <c r="F115" s="33">
        <f>F104+F114</f>
        <v>545</v>
      </c>
      <c r="G115" s="33">
        <f t="shared" ref="G115" si="37">G104+G114</f>
        <v>19.939999999999998</v>
      </c>
      <c r="H115" s="33">
        <f t="shared" ref="H115" si="38">H104+H114</f>
        <v>24.439999999999998</v>
      </c>
      <c r="I115" s="33">
        <f t="shared" ref="I115" si="39">I104+I114</f>
        <v>86.58</v>
      </c>
      <c r="J115" s="33">
        <f t="shared" ref="J115" si="40">J104+J114</f>
        <v>665.09999999999991</v>
      </c>
      <c r="K115" s="33"/>
    </row>
    <row r="116" spans="1:11" ht="15" x14ac:dyDescent="0.25">
      <c r="A116" s="15">
        <v>2</v>
      </c>
      <c r="B116" s="16">
        <v>2</v>
      </c>
      <c r="C116" s="23" t="s">
        <v>20</v>
      </c>
      <c r="D116" s="5" t="s">
        <v>28</v>
      </c>
      <c r="E116" s="47" t="s">
        <v>59</v>
      </c>
      <c r="F116" s="48">
        <v>90</v>
      </c>
      <c r="G116" s="40">
        <v>8.36</v>
      </c>
      <c r="H116" s="55">
        <v>10.9</v>
      </c>
      <c r="I116" s="40">
        <v>1.58</v>
      </c>
      <c r="J116" s="40">
        <v>174</v>
      </c>
      <c r="K116" s="41">
        <v>210</v>
      </c>
    </row>
    <row r="117" spans="1:11" ht="15" x14ac:dyDescent="0.25">
      <c r="A117" s="15"/>
      <c r="B117" s="16"/>
      <c r="C117" s="11"/>
      <c r="D117" s="6" t="s">
        <v>29</v>
      </c>
      <c r="E117" s="49" t="s">
        <v>73</v>
      </c>
      <c r="F117" s="50">
        <v>150</v>
      </c>
      <c r="G117" s="43">
        <v>5.64</v>
      </c>
      <c r="H117" s="43">
        <v>6</v>
      </c>
      <c r="I117" s="43">
        <v>31.47</v>
      </c>
      <c r="J117" s="43">
        <v>202.24</v>
      </c>
      <c r="K117" s="44">
        <v>203</v>
      </c>
    </row>
    <row r="118" spans="1:11" ht="15" x14ac:dyDescent="0.25">
      <c r="A118" s="15"/>
      <c r="B118" s="16"/>
      <c r="C118" s="11"/>
      <c r="D118" s="7" t="s">
        <v>30</v>
      </c>
      <c r="E118" s="49" t="s">
        <v>52</v>
      </c>
      <c r="F118" s="50">
        <v>200</v>
      </c>
      <c r="G118" s="43">
        <v>1</v>
      </c>
      <c r="H118" s="43"/>
      <c r="I118" s="43">
        <v>20.2</v>
      </c>
      <c r="J118" s="43">
        <v>84.8</v>
      </c>
      <c r="K118" s="44">
        <v>389</v>
      </c>
    </row>
    <row r="119" spans="1:11" ht="15" x14ac:dyDescent="0.25">
      <c r="A119" s="15"/>
      <c r="B119" s="16"/>
      <c r="C119" s="11"/>
      <c r="D119" s="7" t="s">
        <v>32</v>
      </c>
      <c r="E119" s="49" t="s">
        <v>36</v>
      </c>
      <c r="F119" s="50">
        <v>20</v>
      </c>
      <c r="G119" s="43">
        <v>1.38</v>
      </c>
      <c r="H119" s="43">
        <v>0.24</v>
      </c>
      <c r="I119" s="43">
        <v>8.48</v>
      </c>
      <c r="J119" s="43">
        <v>42.8</v>
      </c>
      <c r="K119" s="44" t="s">
        <v>35</v>
      </c>
    </row>
    <row r="120" spans="1:11" ht="15" x14ac:dyDescent="0.25">
      <c r="A120" s="15"/>
      <c r="B120" s="16"/>
      <c r="C120" s="11"/>
      <c r="D120" s="6" t="s">
        <v>26</v>
      </c>
      <c r="E120" s="49" t="s">
        <v>64</v>
      </c>
      <c r="F120" s="50">
        <v>60</v>
      </c>
      <c r="G120" s="43">
        <v>1.64</v>
      </c>
      <c r="H120" s="43">
        <v>4.3099999999999996</v>
      </c>
      <c r="I120" s="43">
        <v>8.6999999999999993</v>
      </c>
      <c r="J120" s="43">
        <v>80.3</v>
      </c>
      <c r="K120" s="44">
        <v>73</v>
      </c>
    </row>
    <row r="121" spans="1:11" ht="15.75" thickBot="1" x14ac:dyDescent="0.3">
      <c r="A121" s="15"/>
      <c r="B121" s="16"/>
      <c r="C121" s="11"/>
      <c r="D121" s="6" t="s">
        <v>31</v>
      </c>
      <c r="E121" s="52" t="s">
        <v>46</v>
      </c>
      <c r="F121" s="53">
        <v>30</v>
      </c>
      <c r="G121" s="43">
        <v>2.37</v>
      </c>
      <c r="H121" s="43">
        <v>0.3</v>
      </c>
      <c r="I121" s="43">
        <v>14.49</v>
      </c>
      <c r="J121" s="43">
        <v>70.14</v>
      </c>
      <c r="K121" s="44" t="s">
        <v>35</v>
      </c>
    </row>
    <row r="122" spans="1:11" ht="15" x14ac:dyDescent="0.25">
      <c r="A122" s="17"/>
      <c r="B122" s="18"/>
      <c r="C122" s="8"/>
      <c r="D122" s="19" t="s">
        <v>33</v>
      </c>
      <c r="E122" s="9"/>
      <c r="F122" s="20">
        <f>SUM(F116:F121)</f>
        <v>550</v>
      </c>
      <c r="G122" s="20">
        <f>SUM(G116:G121)</f>
        <v>20.39</v>
      </c>
      <c r="H122" s="20">
        <f>SUM(H116:H121)</f>
        <v>21.749999999999996</v>
      </c>
      <c r="I122" s="20">
        <f>SUM(I116:I121)</f>
        <v>84.92</v>
      </c>
      <c r="J122" s="20">
        <f>SUM(J116:J121)</f>
        <v>654.28</v>
      </c>
      <c r="K122" s="26"/>
    </row>
    <row r="123" spans="1:11" ht="15" x14ac:dyDescent="0.25">
      <c r="A123" s="14">
        <f>A116</f>
        <v>2</v>
      </c>
      <c r="B123" s="14">
        <f>B116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5"/>
      <c r="B124" s="16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5"/>
      <c r="B125" s="16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5"/>
      <c r="B126" s="16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5"/>
      <c r="B127" s="16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</row>
    <row r="128" spans="1:11" ht="15" x14ac:dyDescent="0.25">
      <c r="A128" s="15"/>
      <c r="B128" s="16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5"/>
      <c r="B130" s="16"/>
      <c r="C130" s="11"/>
      <c r="D130" s="6"/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5"/>
      <c r="B131" s="16"/>
      <c r="C131" s="11"/>
      <c r="D131" s="6"/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7"/>
      <c r="B132" s="18"/>
      <c r="C132" s="8"/>
      <c r="D132" s="19" t="s">
        <v>33</v>
      </c>
      <c r="E132" s="12"/>
      <c r="F132" s="20">
        <f>SUM(F123:F131)</f>
        <v>0</v>
      </c>
      <c r="G132" s="20">
        <f t="shared" ref="G132:J132" si="41">SUM(G123:G131)</f>
        <v>0</v>
      </c>
      <c r="H132" s="20">
        <f t="shared" si="41"/>
        <v>0</v>
      </c>
      <c r="I132" s="20">
        <f t="shared" si="41"/>
        <v>0</v>
      </c>
      <c r="J132" s="20">
        <f t="shared" si="41"/>
        <v>0</v>
      </c>
      <c r="K132" s="26"/>
    </row>
    <row r="133" spans="1:11" ht="15.75" thickBot="1" x14ac:dyDescent="0.25">
      <c r="A133" s="34">
        <f>A116</f>
        <v>2</v>
      </c>
      <c r="B133" s="34">
        <f>B116</f>
        <v>2</v>
      </c>
      <c r="C133" s="58" t="s">
        <v>4</v>
      </c>
      <c r="D133" s="59"/>
      <c r="E133" s="32"/>
      <c r="F133" s="33">
        <f>F122+F132</f>
        <v>550</v>
      </c>
      <c r="G133" s="33">
        <f t="shared" ref="G133" si="42">G122+G132</f>
        <v>20.39</v>
      </c>
      <c r="H133" s="33">
        <f t="shared" ref="H133" si="43">H122+H132</f>
        <v>21.749999999999996</v>
      </c>
      <c r="I133" s="33">
        <f t="shared" ref="I133" si="44">I122+I132</f>
        <v>84.92</v>
      </c>
      <c r="J133" s="33">
        <f t="shared" ref="J133" si="45">J122+J132</f>
        <v>654.28</v>
      </c>
      <c r="K133" s="33"/>
    </row>
    <row r="134" spans="1:11" ht="15" x14ac:dyDescent="0.25">
      <c r="A134" s="24"/>
      <c r="B134" s="16"/>
      <c r="C134" s="11"/>
      <c r="D134" s="6" t="s">
        <v>21</v>
      </c>
      <c r="E134" s="42" t="s">
        <v>67</v>
      </c>
      <c r="F134" s="43">
        <v>250</v>
      </c>
      <c r="G134" s="43">
        <v>10.3</v>
      </c>
      <c r="H134" s="43">
        <v>15</v>
      </c>
      <c r="I134" s="43">
        <v>46</v>
      </c>
      <c r="J134" s="43" t="s">
        <v>68</v>
      </c>
      <c r="K134" s="6">
        <v>182</v>
      </c>
    </row>
    <row r="135" spans="1:11" ht="15" x14ac:dyDescent="0.25">
      <c r="A135" s="24"/>
      <c r="B135" s="16"/>
      <c r="C135" s="11"/>
      <c r="D135" s="7" t="s">
        <v>22</v>
      </c>
      <c r="E135" s="42" t="s">
        <v>49</v>
      </c>
      <c r="F135" s="43">
        <v>180</v>
      </c>
      <c r="G135" s="43">
        <v>0.06</v>
      </c>
      <c r="H135" s="43">
        <v>0.02</v>
      </c>
      <c r="I135" s="43">
        <v>12.6</v>
      </c>
      <c r="J135" s="43">
        <v>50.2</v>
      </c>
      <c r="K135" s="6">
        <v>376</v>
      </c>
    </row>
    <row r="136" spans="1:11" ht="15.75" customHeight="1" x14ac:dyDescent="0.25">
      <c r="A136" s="24"/>
      <c r="B136" s="16"/>
      <c r="C136" s="11"/>
      <c r="D136" s="7" t="s">
        <v>32</v>
      </c>
      <c r="E136" s="42" t="s">
        <v>36</v>
      </c>
      <c r="F136" s="43">
        <v>20</v>
      </c>
      <c r="G136" s="43">
        <v>1.38</v>
      </c>
      <c r="H136" s="43">
        <v>0.24</v>
      </c>
      <c r="I136" s="43">
        <v>8.48</v>
      </c>
      <c r="J136" s="43">
        <v>42.8</v>
      </c>
      <c r="K136" s="6" t="s">
        <v>35</v>
      </c>
    </row>
    <row r="137" spans="1:11" ht="15" x14ac:dyDescent="0.25">
      <c r="A137" s="24"/>
      <c r="B137" s="16"/>
      <c r="C137" s="11"/>
      <c r="D137" s="6" t="s">
        <v>23</v>
      </c>
      <c r="E137" s="42" t="s">
        <v>69</v>
      </c>
      <c r="F137" s="43">
        <v>35</v>
      </c>
      <c r="G137" s="43">
        <v>2.41</v>
      </c>
      <c r="H137" s="43">
        <v>3.94</v>
      </c>
      <c r="I137" s="43">
        <v>14.6</v>
      </c>
      <c r="J137" s="43">
        <v>103</v>
      </c>
      <c r="K137" s="6">
        <v>1</v>
      </c>
    </row>
    <row r="138" spans="1:11" ht="15" x14ac:dyDescent="0.25">
      <c r="A138" s="24"/>
      <c r="B138" s="16"/>
      <c r="C138" s="11"/>
      <c r="D138" s="6" t="s">
        <v>30</v>
      </c>
      <c r="E138" s="42" t="s">
        <v>70</v>
      </c>
      <c r="F138" s="43">
        <v>95</v>
      </c>
      <c r="G138" s="43">
        <v>2.9</v>
      </c>
      <c r="H138" s="43">
        <v>2.5</v>
      </c>
      <c r="I138" s="43">
        <v>4</v>
      </c>
      <c r="J138" s="43">
        <v>50</v>
      </c>
      <c r="K138" s="44">
        <v>386</v>
      </c>
    </row>
    <row r="139" spans="1:11" ht="15" x14ac:dyDescent="0.25">
      <c r="A139" s="25"/>
      <c r="B139" s="18"/>
      <c r="C139" s="8"/>
      <c r="D139" s="19" t="s">
        <v>33</v>
      </c>
      <c r="E139" s="9"/>
      <c r="F139" s="20">
        <f>SUM(F134:F138)</f>
        <v>580</v>
      </c>
      <c r="G139" s="20">
        <f>SUM(G134:G138)</f>
        <v>17.05</v>
      </c>
      <c r="H139" s="20">
        <f>SUM(H134:H138)</f>
        <v>21.7</v>
      </c>
      <c r="I139" s="20">
        <f>SUM(I134:I138)</f>
        <v>85.679999999999993</v>
      </c>
      <c r="J139" s="20">
        <f>SUM(J134:J138)</f>
        <v>246</v>
      </c>
      <c r="K139" s="26"/>
    </row>
    <row r="140" spans="1:11" ht="15" x14ac:dyDescent="0.25">
      <c r="A140" s="27" t="e">
        <f>#REF!</f>
        <v>#REF!</v>
      </c>
      <c r="B140" s="14" t="e">
        <f>#REF!</f>
        <v>#REF!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4"/>
      <c r="B141" s="16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</row>
    <row r="142" spans="1:11" ht="15" x14ac:dyDescent="0.25">
      <c r="A142" s="24"/>
      <c r="B142" s="16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4"/>
      <c r="B143" s="16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4"/>
      <c r="B144" s="16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4"/>
      <c r="B145" s="16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6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</row>
    <row r="147" spans="1:11" ht="15" x14ac:dyDescent="0.25">
      <c r="A147" s="24"/>
      <c r="B147" s="16"/>
      <c r="C147" s="11"/>
      <c r="D147" s="6"/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6"/>
      <c r="C148" s="11"/>
      <c r="D148" s="6"/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5"/>
      <c r="B149" s="18"/>
      <c r="C149" s="8"/>
      <c r="D149" s="19" t="s">
        <v>33</v>
      </c>
      <c r="E149" s="12"/>
      <c r="F149" s="20">
        <f>SUM(F140:F148)</f>
        <v>0</v>
      </c>
      <c r="G149" s="20">
        <f t="shared" ref="G149:J149" si="46">SUM(G140:G148)</f>
        <v>0</v>
      </c>
      <c r="H149" s="20">
        <f t="shared" si="46"/>
        <v>0</v>
      </c>
      <c r="I149" s="20">
        <f t="shared" si="46"/>
        <v>0</v>
      </c>
      <c r="J149" s="20">
        <f t="shared" si="46"/>
        <v>0</v>
      </c>
      <c r="K149" s="26"/>
    </row>
    <row r="150" spans="1:11" ht="15.75" thickBot="1" x14ac:dyDescent="0.25">
      <c r="A150" s="30" t="e">
        <f>#REF!</f>
        <v>#REF!</v>
      </c>
      <c r="B150" s="31" t="e">
        <f>#REF!</f>
        <v>#REF!</v>
      </c>
      <c r="C150" s="58" t="s">
        <v>4</v>
      </c>
      <c r="D150" s="59"/>
      <c r="E150" s="32"/>
      <c r="F150" s="33">
        <f>F139+F149</f>
        <v>580</v>
      </c>
      <c r="G150" s="33">
        <f t="shared" ref="G150" si="47">G139+G149</f>
        <v>17.05</v>
      </c>
      <c r="H150" s="33">
        <f t="shared" ref="H150" si="48">H139+H149</f>
        <v>21.7</v>
      </c>
      <c r="I150" s="33">
        <f t="shared" ref="I150" si="49">I139+I149</f>
        <v>85.679999999999993</v>
      </c>
      <c r="J150" s="33">
        <f t="shared" ref="J150" si="50">J139+J149</f>
        <v>246</v>
      </c>
      <c r="K150" s="33"/>
    </row>
    <row r="151" spans="1:11" ht="15" x14ac:dyDescent="0.25">
      <c r="A151" s="21">
        <v>2</v>
      </c>
      <c r="B151" s="22">
        <v>4</v>
      </c>
      <c r="C151" s="23" t="s">
        <v>20</v>
      </c>
      <c r="D151" s="5" t="s">
        <v>28</v>
      </c>
      <c r="E151" s="47" t="s">
        <v>65</v>
      </c>
      <c r="F151" s="48">
        <v>90</v>
      </c>
      <c r="G151" s="40">
        <v>9.1999999999999993</v>
      </c>
      <c r="H151" s="40">
        <v>7.9</v>
      </c>
      <c r="I151" s="40">
        <v>6.53</v>
      </c>
      <c r="J151" s="40">
        <v>134.44</v>
      </c>
      <c r="K151" s="51" t="s">
        <v>66</v>
      </c>
    </row>
    <row r="152" spans="1:11" ht="15" x14ac:dyDescent="0.25">
      <c r="A152" s="24"/>
      <c r="B152" s="16"/>
      <c r="C152" s="11"/>
      <c r="D152" s="6" t="s">
        <v>29</v>
      </c>
      <c r="E152" s="49" t="s">
        <v>45</v>
      </c>
      <c r="F152" s="50">
        <v>150</v>
      </c>
      <c r="G152" s="43">
        <v>3.36</v>
      </c>
      <c r="H152" s="43">
        <v>7.36</v>
      </c>
      <c r="I152" s="43">
        <v>28</v>
      </c>
      <c r="J152" s="43">
        <v>192</v>
      </c>
      <c r="K152" s="6">
        <v>128</v>
      </c>
    </row>
    <row r="153" spans="1:11" ht="15" x14ac:dyDescent="0.25">
      <c r="A153" s="24"/>
      <c r="B153" s="16"/>
      <c r="C153" s="11"/>
      <c r="D153" s="7" t="s">
        <v>22</v>
      </c>
      <c r="E153" s="49" t="s">
        <v>49</v>
      </c>
      <c r="F153" s="50">
        <v>180</v>
      </c>
      <c r="G153" s="43">
        <v>0.06</v>
      </c>
      <c r="H153" s="43">
        <v>0.02</v>
      </c>
      <c r="I153" s="43">
        <v>12.6</v>
      </c>
      <c r="J153" s="43">
        <v>50.2</v>
      </c>
      <c r="K153" s="6">
        <v>376</v>
      </c>
    </row>
    <row r="154" spans="1:11" ht="15" x14ac:dyDescent="0.25">
      <c r="A154" s="24"/>
      <c r="B154" s="16"/>
      <c r="C154" s="11"/>
      <c r="D154" s="7" t="s">
        <v>32</v>
      </c>
      <c r="E154" s="49" t="s">
        <v>36</v>
      </c>
      <c r="F154" s="50">
        <v>20</v>
      </c>
      <c r="G154" s="43">
        <v>1.38</v>
      </c>
      <c r="H154" s="43">
        <v>0.24</v>
      </c>
      <c r="I154" s="43">
        <v>8.48</v>
      </c>
      <c r="J154" s="43">
        <v>42.8</v>
      </c>
      <c r="K154" s="6" t="s">
        <v>35</v>
      </c>
    </row>
    <row r="155" spans="1:11" ht="15" x14ac:dyDescent="0.25">
      <c r="A155" s="24"/>
      <c r="B155" s="16"/>
      <c r="C155" s="11"/>
      <c r="D155" s="6" t="s">
        <v>31</v>
      </c>
      <c r="E155" s="49" t="s">
        <v>46</v>
      </c>
      <c r="F155" s="50">
        <v>30</v>
      </c>
      <c r="G155" s="43">
        <v>2.37</v>
      </c>
      <c r="H155" s="43">
        <v>0.3</v>
      </c>
      <c r="I155" s="43">
        <v>14.49</v>
      </c>
      <c r="J155" s="43">
        <v>70.14</v>
      </c>
      <c r="K155" s="6" t="s">
        <v>35</v>
      </c>
    </row>
    <row r="156" spans="1:11" ht="15.75" thickBot="1" x14ac:dyDescent="0.3">
      <c r="A156" s="24"/>
      <c r="B156" s="16"/>
      <c r="C156" s="11"/>
      <c r="D156" s="6" t="s">
        <v>26</v>
      </c>
      <c r="E156" s="52" t="s">
        <v>64</v>
      </c>
      <c r="F156" s="53">
        <v>60</v>
      </c>
      <c r="G156" s="43">
        <v>0.86</v>
      </c>
      <c r="H156" s="43">
        <v>3.65</v>
      </c>
      <c r="I156" s="43">
        <v>5.0199999999999996</v>
      </c>
      <c r="J156" s="43">
        <v>56.34</v>
      </c>
      <c r="K156" s="54">
        <v>52</v>
      </c>
    </row>
    <row r="157" spans="1:11" ht="15" x14ac:dyDescent="0.25">
      <c r="A157" s="25"/>
      <c r="B157" s="18"/>
      <c r="C157" s="8"/>
      <c r="D157" s="19" t="s">
        <v>33</v>
      </c>
      <c r="E157" s="9"/>
      <c r="F157" s="20">
        <f>SUM(F151:F156)</f>
        <v>530</v>
      </c>
      <c r="G157" s="20">
        <f>SUM(G151:G156)</f>
        <v>17.23</v>
      </c>
      <c r="H157" s="20">
        <f>SUM(H151:H156)</f>
        <v>19.470000000000002</v>
      </c>
      <c r="I157" s="20">
        <f>SUM(I151:I156)</f>
        <v>75.11999999999999</v>
      </c>
      <c r="J157" s="20">
        <f>SUM(J151:J156)</f>
        <v>545.91999999999996</v>
      </c>
      <c r="K157" s="26"/>
    </row>
    <row r="158" spans="1:11" ht="15" x14ac:dyDescent="0.25">
      <c r="A158" s="27">
        <f>A151</f>
        <v>2</v>
      </c>
      <c r="B158" s="14">
        <f>B151</f>
        <v>4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</row>
    <row r="159" spans="1:11" ht="15" x14ac:dyDescent="0.25">
      <c r="A159" s="24"/>
      <c r="B159" s="16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4"/>
      <c r="B160" s="16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4"/>
      <c r="B161" s="16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4"/>
      <c r="B162" s="16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4"/>
      <c r="B163" s="16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4"/>
      <c r="B164" s="16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6"/>
      <c r="C165" s="11"/>
      <c r="D165" s="6"/>
      <c r="E165" s="42"/>
      <c r="F165" s="43"/>
      <c r="G165" s="43"/>
      <c r="H165" s="43"/>
      <c r="I165" s="43"/>
      <c r="J165" s="43"/>
      <c r="K165" s="44"/>
    </row>
    <row r="166" spans="1:11" ht="15" x14ac:dyDescent="0.25">
      <c r="A166" s="24"/>
      <c r="B166" s="16"/>
      <c r="C166" s="11"/>
      <c r="D166" s="6"/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5"/>
      <c r="B167" s="18"/>
      <c r="C167" s="8"/>
      <c r="D167" s="19" t="s">
        <v>33</v>
      </c>
      <c r="E167" s="12"/>
      <c r="F167" s="20">
        <f>SUM(F158:F166)</f>
        <v>0</v>
      </c>
      <c r="G167" s="20">
        <f t="shared" ref="G167:J167" si="51">SUM(G158:G166)</f>
        <v>0</v>
      </c>
      <c r="H167" s="20">
        <f t="shared" si="51"/>
        <v>0</v>
      </c>
      <c r="I167" s="20">
        <f t="shared" si="51"/>
        <v>0</v>
      </c>
      <c r="J167" s="20">
        <f t="shared" si="51"/>
        <v>0</v>
      </c>
      <c r="K167" s="26"/>
    </row>
    <row r="168" spans="1:11" ht="15.75" thickBot="1" x14ac:dyDescent="0.25">
      <c r="A168" s="30">
        <f>A151</f>
        <v>2</v>
      </c>
      <c r="B168" s="31">
        <f>B151</f>
        <v>4</v>
      </c>
      <c r="C168" s="58" t="s">
        <v>4</v>
      </c>
      <c r="D168" s="59"/>
      <c r="E168" s="32"/>
      <c r="F168" s="33">
        <f>F157+F167</f>
        <v>530</v>
      </c>
      <c r="G168" s="33">
        <f t="shared" ref="G168" si="52">G157+G167</f>
        <v>17.23</v>
      </c>
      <c r="H168" s="33">
        <f t="shared" ref="H168" si="53">H157+H167</f>
        <v>19.470000000000002</v>
      </c>
      <c r="I168" s="33">
        <f t="shared" ref="I168" si="54">I157+I167</f>
        <v>75.11999999999999</v>
      </c>
      <c r="J168" s="33">
        <f t="shared" ref="J168" si="55">J157+J167</f>
        <v>545.91999999999996</v>
      </c>
      <c r="K168" s="33"/>
    </row>
    <row r="169" spans="1:11" ht="15" x14ac:dyDescent="0.25">
      <c r="A169" s="21">
        <v>2</v>
      </c>
      <c r="B169" s="22">
        <v>5</v>
      </c>
      <c r="C169" s="23" t="s">
        <v>20</v>
      </c>
      <c r="D169" s="5" t="s">
        <v>28</v>
      </c>
      <c r="E169" s="47" t="s">
        <v>47</v>
      </c>
      <c r="F169" s="48">
        <v>110</v>
      </c>
      <c r="G169" s="40">
        <v>8.1300000000000008</v>
      </c>
      <c r="H169" s="40">
        <v>9.01</v>
      </c>
      <c r="I169" s="40">
        <v>10.72</v>
      </c>
      <c r="J169" s="40">
        <v>157</v>
      </c>
      <c r="K169" s="51">
        <v>278</v>
      </c>
    </row>
    <row r="170" spans="1:11" ht="15" x14ac:dyDescent="0.25">
      <c r="A170" s="24"/>
      <c r="B170" s="16"/>
      <c r="C170" s="11"/>
      <c r="D170" s="6" t="s">
        <v>29</v>
      </c>
      <c r="E170" s="49" t="s">
        <v>51</v>
      </c>
      <c r="F170" s="50">
        <v>150</v>
      </c>
      <c r="G170" s="43">
        <v>3.7</v>
      </c>
      <c r="H170" s="43">
        <v>7.7</v>
      </c>
      <c r="I170" s="43">
        <v>26</v>
      </c>
      <c r="J170" s="43">
        <v>188</v>
      </c>
      <c r="K170" s="6">
        <v>303</v>
      </c>
    </row>
    <row r="171" spans="1:11" ht="15" x14ac:dyDescent="0.25">
      <c r="A171" s="24"/>
      <c r="B171" s="16"/>
      <c r="C171" s="11"/>
      <c r="D171" s="7" t="s">
        <v>71</v>
      </c>
      <c r="E171" s="49" t="s">
        <v>60</v>
      </c>
      <c r="F171" s="50">
        <v>200</v>
      </c>
      <c r="G171" s="43">
        <v>0.66</v>
      </c>
      <c r="H171" s="43">
        <v>0.09</v>
      </c>
      <c r="I171" s="43">
        <v>32.04</v>
      </c>
      <c r="J171" s="43">
        <v>132.80000000000001</v>
      </c>
      <c r="K171" s="6">
        <v>349</v>
      </c>
    </row>
    <row r="172" spans="1:11" ht="15" x14ac:dyDescent="0.25">
      <c r="A172" s="24"/>
      <c r="B172" s="16"/>
      <c r="C172" s="11"/>
      <c r="D172" s="7" t="s">
        <v>31</v>
      </c>
      <c r="E172" s="49" t="s">
        <v>46</v>
      </c>
      <c r="F172" s="50">
        <v>30</v>
      </c>
      <c r="G172" s="43">
        <v>2.37</v>
      </c>
      <c r="H172" s="43">
        <v>0.3</v>
      </c>
      <c r="I172" s="43">
        <v>14.49</v>
      </c>
      <c r="J172" s="43">
        <v>70.14</v>
      </c>
      <c r="K172" s="6" t="s">
        <v>35</v>
      </c>
    </row>
    <row r="173" spans="1:11" ht="15" x14ac:dyDescent="0.25">
      <c r="A173" s="24"/>
      <c r="B173" s="16"/>
      <c r="C173" s="11"/>
      <c r="D173" s="7" t="s">
        <v>24</v>
      </c>
      <c r="E173" s="49" t="s">
        <v>41</v>
      </c>
      <c r="F173" s="50">
        <v>110</v>
      </c>
      <c r="G173" s="43">
        <v>0.4</v>
      </c>
      <c r="H173" s="43">
        <v>0.4</v>
      </c>
      <c r="I173" s="43">
        <v>9.8000000000000007</v>
      </c>
      <c r="J173" s="43">
        <v>47</v>
      </c>
      <c r="K173" s="6">
        <v>338</v>
      </c>
    </row>
    <row r="174" spans="1:11" ht="15" x14ac:dyDescent="0.25">
      <c r="A174" s="24"/>
      <c r="B174" s="16"/>
      <c r="C174" s="11"/>
      <c r="D174" s="6" t="s">
        <v>26</v>
      </c>
      <c r="E174" s="42" t="s">
        <v>64</v>
      </c>
      <c r="F174" s="43">
        <v>60</v>
      </c>
      <c r="G174" s="43">
        <v>0.8</v>
      </c>
      <c r="H174" s="43">
        <v>1.9</v>
      </c>
      <c r="I174" s="43">
        <v>3.8</v>
      </c>
      <c r="J174" s="43">
        <v>36</v>
      </c>
      <c r="K174" s="44">
        <v>45</v>
      </c>
    </row>
    <row r="175" spans="1:11" ht="15" x14ac:dyDescent="0.25">
      <c r="A175" s="24"/>
      <c r="B175" s="16"/>
      <c r="C175" s="11"/>
      <c r="D175" s="6"/>
      <c r="E175" s="42"/>
      <c r="F175" s="43"/>
      <c r="G175" s="43"/>
      <c r="H175" s="43"/>
      <c r="I175" s="43"/>
      <c r="J175" s="43"/>
      <c r="K175" s="44"/>
    </row>
    <row r="176" spans="1:11" ht="15.75" customHeight="1" x14ac:dyDescent="0.25">
      <c r="A176" s="25"/>
      <c r="B176" s="18"/>
      <c r="C176" s="8"/>
      <c r="D176" s="19" t="s">
        <v>33</v>
      </c>
      <c r="E176" s="9"/>
      <c r="F176" s="20">
        <f>SUM(F169:F175)</f>
        <v>660</v>
      </c>
      <c r="G176" s="20">
        <f t="shared" ref="G176:J176" si="56">SUM(G169:G175)</f>
        <v>16.060000000000002</v>
      </c>
      <c r="H176" s="20">
        <f t="shared" si="56"/>
        <v>19.399999999999999</v>
      </c>
      <c r="I176" s="20">
        <f t="shared" si="56"/>
        <v>96.84999999999998</v>
      </c>
      <c r="J176" s="20">
        <f t="shared" si="56"/>
        <v>630.94000000000005</v>
      </c>
      <c r="K176" s="26"/>
    </row>
    <row r="177" spans="1:11" ht="15" x14ac:dyDescent="0.25">
      <c r="A177" s="27">
        <f>A169</f>
        <v>2</v>
      </c>
      <c r="B177" s="14">
        <f>B169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</row>
    <row r="178" spans="1:11" ht="15" x14ac:dyDescent="0.25">
      <c r="A178" s="24"/>
      <c r="B178" s="16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4"/>
      <c r="B179" s="16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4"/>
      <c r="B180" s="16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4"/>
      <c r="B181" s="16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4"/>
      <c r="B182" s="16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4"/>
      <c r="B183" s="16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</row>
    <row r="184" spans="1:11" ht="15" x14ac:dyDescent="0.25">
      <c r="A184" s="24"/>
      <c r="B184" s="16"/>
      <c r="C184" s="11"/>
      <c r="D184" s="6"/>
      <c r="E184" s="42"/>
      <c r="F184" s="43"/>
      <c r="G184" s="43"/>
      <c r="H184" s="43"/>
      <c r="I184" s="43"/>
      <c r="J184" s="43"/>
      <c r="K184" s="44"/>
    </row>
    <row r="185" spans="1:11" ht="15" x14ac:dyDescent="0.25">
      <c r="A185" s="24"/>
      <c r="B185" s="16"/>
      <c r="C185" s="11"/>
      <c r="D185" s="6"/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5"/>
      <c r="B186" s="18"/>
      <c r="C186" s="8"/>
      <c r="D186" s="19" t="s">
        <v>33</v>
      </c>
      <c r="E186" s="12"/>
      <c r="F186" s="20">
        <f>SUM(F177:F185)</f>
        <v>0</v>
      </c>
      <c r="G186" s="20">
        <f t="shared" ref="G186:J186" si="57">SUM(G177:G185)</f>
        <v>0</v>
      </c>
      <c r="H186" s="20">
        <f t="shared" si="57"/>
        <v>0</v>
      </c>
      <c r="I186" s="20">
        <f t="shared" si="57"/>
        <v>0</v>
      </c>
      <c r="J186" s="20">
        <f t="shared" si="57"/>
        <v>0</v>
      </c>
      <c r="K186" s="26"/>
    </row>
    <row r="187" spans="1:11" ht="15.75" thickBot="1" x14ac:dyDescent="0.25">
      <c r="A187" s="30">
        <f>A169</f>
        <v>2</v>
      </c>
      <c r="B187" s="31">
        <f>B169</f>
        <v>5</v>
      </c>
      <c r="C187" s="58" t="s">
        <v>4</v>
      </c>
      <c r="D187" s="59"/>
      <c r="E187" s="32"/>
      <c r="F187" s="33">
        <f>F176+F186</f>
        <v>660</v>
      </c>
      <c r="G187" s="33">
        <f t="shared" ref="G187" si="58">G176+G186</f>
        <v>16.060000000000002</v>
      </c>
      <c r="H187" s="33">
        <f t="shared" ref="H187" si="59">H176+H186</f>
        <v>19.399999999999999</v>
      </c>
      <c r="I187" s="33">
        <f t="shared" ref="I187" si="60">I176+I186</f>
        <v>96.84999999999998</v>
      </c>
      <c r="J187" s="33">
        <f t="shared" ref="J187" si="61">J176+J186</f>
        <v>630.94000000000005</v>
      </c>
      <c r="K187" s="33"/>
    </row>
    <row r="188" spans="1:11" ht="13.5" thickBot="1" x14ac:dyDescent="0.25">
      <c r="A188" s="28"/>
      <c r="B188" s="29"/>
      <c r="C188" s="60" t="s">
        <v>5</v>
      </c>
      <c r="D188" s="60"/>
      <c r="E188" s="60"/>
      <c r="F188" s="35">
        <f>(F24+F42+F60+F78+F96+F115+F133+F150+F168+F187)/(IF(F24=0,0,1)+IF(F42=0,0,1)+IF(F60=0,0,1)+IF(F78=0,0,1)+IF(F96=0,0,1)+IF(F115=0,0,1)+IF(F133=0,0,1)+IF(F150=0,0,1)+IF(F168=0,0,1)+IF(F187=0,0,1))</f>
        <v>554.5</v>
      </c>
      <c r="G188" s="35">
        <f>(G24+G42+G60+G78+G96+G115+G133+G150+G168+G187)/(IF(G24=0,0,1)+IF(G42=0,0,1)+IF(G60=0,0,1)+IF(G78=0,0,1)+IF(G96=0,0,1)+IF(G115=0,0,1)+IF(G133=0,0,1)+IF(G150=0,0,1)+IF(G168=0,0,1)+IF(G187=0,0,1))</f>
        <v>19.902999999999999</v>
      </c>
      <c r="H188" s="35">
        <f>(H24+H42+H60+H78+H96+H115+H133+H150+H168+H187)/(IF(H24=0,0,1)+IF(H42=0,0,1)+IF(H60=0,0,1)+IF(H78=0,0,1)+IF(H96=0,0,1)+IF(H115=0,0,1)+IF(H133=0,0,1)+IF(H150=0,0,1)+IF(H168=0,0,1)+IF(H187=0,0,1))</f>
        <v>22.472999999999995</v>
      </c>
      <c r="I188" s="35">
        <f>(I24+I42+I60+I78+I96+I115+I133+I150+I168+I187)/(IF(I24=0,0,1)+IF(I42=0,0,1)+IF(I60=0,0,1)+IF(I78=0,0,1)+IF(I96=0,0,1)+IF(I115=0,0,1)+IF(I133=0,0,1)+IF(I150=0,0,1)+IF(I168=0,0,1)+IF(I187=0,0,1))</f>
        <v>84.208999999999989</v>
      </c>
      <c r="J188" s="35">
        <f>(J24+J42+J60+J78+J96+J115+J133+J150+J168+J187)/(IF(J24=0,0,1)+IF(J42=0,0,1)+IF(J60=0,0,1)+IF(J78=0,0,1)+IF(J96=0,0,1)+IF(J115=0,0,1)+IF(J133=0,0,1)+IF(J150=0,0,1)+IF(J168=0,0,1)+IF(J187=0,0,1))</f>
        <v>595.87899999999991</v>
      </c>
      <c r="K188" s="35"/>
    </row>
  </sheetData>
  <mergeCells count="15">
    <mergeCell ref="C1:E1"/>
    <mergeCell ref="H1:K1"/>
    <mergeCell ref="H2:K2"/>
    <mergeCell ref="H3:K3"/>
    <mergeCell ref="C42:D42"/>
    <mergeCell ref="C60:D60"/>
    <mergeCell ref="C78:D78"/>
    <mergeCell ref="C96:D96"/>
    <mergeCell ref="C24:D24"/>
    <mergeCell ref="C188:E188"/>
    <mergeCell ref="C187:D187"/>
    <mergeCell ref="C115:D115"/>
    <mergeCell ref="C133:D133"/>
    <mergeCell ref="C150:D150"/>
    <mergeCell ref="C168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</cp:lastModifiedBy>
  <dcterms:created xsi:type="dcterms:W3CDTF">2022-05-16T14:23:56Z</dcterms:created>
  <dcterms:modified xsi:type="dcterms:W3CDTF">2025-02-26T11:29:06Z</dcterms:modified>
</cp:coreProperties>
</file>